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b352\ОБЩАЯ 2024\ОТКРЫТЫЕ ДАННЫЕ\Годовой отчет об исполнении бюджета\"/>
    </mc:Choice>
  </mc:AlternateContent>
  <xr:revisionPtr revIDLastSave="0" documentId="13_ncr:1_{A8AD2D1F-D85E-4BDE-AF5F-4CE3EBB429D2}" xr6:coauthVersionLast="47" xr6:coauthVersionMax="47" xr10:uidLastSave="{00000000-0000-0000-0000-000000000000}"/>
  <bookViews>
    <workbookView xWindow="-120" yWindow="-120" windowWidth="29040" windowHeight="15840" xr2:uid="{4F92E138-BAAC-4D06-9B23-7E14E4EA384B}"/>
  </bookViews>
  <sheets>
    <sheet name="пр и непр расходы" sheetId="1" r:id="rId1"/>
  </sheets>
  <definedNames>
    <definedName name="_xlnm.Print_Titles" localSheetId="0">'пр и непр расходы'!$4:$4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1" l="1"/>
  <c r="T6" i="1"/>
  <c r="Q28" i="1"/>
  <c r="R28" i="1"/>
  <c r="S28" i="1"/>
  <c r="Q31" i="1"/>
  <c r="R31" i="1"/>
  <c r="S31" i="1"/>
  <c r="U23" i="1" s="1"/>
  <c r="T7" i="1"/>
  <c r="T8" i="1"/>
  <c r="T9" i="1"/>
  <c r="T10" i="1"/>
  <c r="T11" i="1"/>
  <c r="T12" i="1"/>
  <c r="T13" i="1"/>
  <c r="T15" i="1"/>
  <c r="T16" i="1"/>
  <c r="T17" i="1"/>
  <c r="T18" i="1"/>
  <c r="T19" i="1"/>
  <c r="T20" i="1"/>
  <c r="T21" i="1"/>
  <c r="T22" i="1"/>
  <c r="T23" i="1"/>
  <c r="T24" i="1"/>
  <c r="Q33" i="1" l="1"/>
  <c r="R33" i="1"/>
  <c r="S33" i="1"/>
  <c r="U10" i="1"/>
  <c r="U20" i="1"/>
  <c r="U16" i="1"/>
  <c r="U11" i="1"/>
  <c r="U8" i="1"/>
  <c r="U12" i="1"/>
  <c r="U17" i="1"/>
  <c r="U21" i="1"/>
  <c r="U7" i="1"/>
  <c r="U9" i="1"/>
  <c r="U13" i="1"/>
  <c r="U18" i="1"/>
  <c r="U22" i="1"/>
  <c r="U15" i="1"/>
  <c r="U19" i="1"/>
</calcChain>
</file>

<file path=xl/sharedStrings.xml><?xml version="1.0" encoding="utf-8"?>
<sst xmlns="http://schemas.openxmlformats.org/spreadsheetml/2006/main" count="53" uniqueCount="36">
  <si>
    <t>Остапенко О.В.</t>
  </si>
  <si>
    <t>Всего:</t>
  </si>
  <si>
    <t/>
  </si>
  <si>
    <t>Финансовое обеспечение расходов по предоставлению дополнительной социальной гарантии членам семей военнослужащих</t>
  </si>
  <si>
    <t>Поддержка социально ориентированных некоммерческих организаций</t>
  </si>
  <si>
    <t>Реализация мероприятий для инвалидов и других маломобильных групп населения</t>
  </si>
  <si>
    <t>Осуществление выплат лицам, входящим в муниципальные управленческие команды Ставропольского края</t>
  </si>
  <si>
    <t>Обеспечение деятельности контрольно-счётной палаты Георгиевского муниципального округа Ставропольского края</t>
  </si>
  <si>
    <t>Непрограммные расходы, зарезервированные в составе бюджета Георгиевского городского округа Ставропольского края</t>
  </si>
  <si>
    <t>Обеспечение деятельности финансового управления администрации Георгиевского муниципального округа Ставропольского края и учетного центра</t>
  </si>
  <si>
    <t>Обеспечение деятельности и выполнения функций управления имущественных и земельных отношений администрации Георгиевского муниципального округа Ставропольского края</t>
  </si>
  <si>
    <t>Обеспечение деятельности Думы Георгиевского муниципального округа Ставропольского края</t>
  </si>
  <si>
    <t>Муниципальная программа Георгиевского городского округа Ставропольского края "Профилактика правонарушений, терроризма, обеспечение общественного порядка, межнациональные отношения и поддержка казачества"</t>
  </si>
  <si>
    <t>Муниципальная программа Георгиевского городского округа Ставропольского края "Формирование современной городской среды"</t>
  </si>
  <si>
    <t>Муниципальная программа Георгиевского городского округа Ставропольского края "Развитие сельского хозяйства"</t>
  </si>
  <si>
    <t>Муниципальная программа Георгиевского городского округа Ставропольского края "Развитие муниципального образования и повышение открытости администрации Георгиевского городского округа Ставропольского края"</t>
  </si>
  <si>
    <t>Муниципальная программа Георгиевского городского округа Ставропольского края "Социальная поддержка граждан"</t>
  </si>
  <si>
    <t>Муниципальная программа Георгиевского городского округа Ставропольского края "Развитие культуры и туризма"</t>
  </si>
  <si>
    <t>Муниципальная программа Георгиевского городского округа Ставропольского края "Развитие жилищно-коммунального и дорожного хозяйства, благоустройство Георгиевского городского округа Ставропольского края"</t>
  </si>
  <si>
    <t>Муниципальная программа Георгиевского городского округа Ставропольского края "Развитие образования"</t>
  </si>
  <si>
    <t>Наименование</t>
  </si>
  <si>
    <t>ПР</t>
  </si>
  <si>
    <t>РЗ</t>
  </si>
  <si>
    <t>Мин.</t>
  </si>
  <si>
    <t>прогр</t>
  </si>
  <si>
    <t>непрограм</t>
  </si>
  <si>
    <t>итого</t>
  </si>
  <si>
    <t>% исполнения</t>
  </si>
  <si>
    <t>Аналитическая информация об исполнении расходов бюджета по муниципальным программам Георгиевского городского округа Ставропольского края с указанием непрограммных расходов за 2023 год</t>
  </si>
  <si>
    <t>Утвержденная на 2023 год СБР расходов</t>
  </si>
  <si>
    <t>СБР расходов на 2023 год, с учетом изменений</t>
  </si>
  <si>
    <t>Кассовый расход за 2023 год</t>
  </si>
  <si>
    <t>Непрограммные расходы</t>
  </si>
  <si>
    <t>Программные расходы</t>
  </si>
  <si>
    <t>% исполнения в объеме «программных»/
«непрограммных» расходов</t>
  </si>
  <si>
    <t>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</si>
</sst>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-#,##0.00;0.00"/>
    <numFmt numFmtId="165" formatCode="000;[Red]\-000;&quot;&quot;"/>
    <numFmt numFmtId="166" formatCode="000"/>
    <numFmt numFmtId="167" formatCode="#,##0.00_ ;[Red]\-#,##0.00\ "/>
  </numFmts>
  <fonts count="8" x14ac:knownFonts="1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1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8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2" fillId="0" borderId="12" xfId="0" applyFont="1" applyBorder="1" applyProtection="1">
      <protection hidden="1"/>
    </xf>
    <xf numFmtId="0" fontId="2" fillId="0" borderId="13" xfId="0" applyFont="1" applyBorder="1" applyProtection="1">
      <protection hidden="1"/>
    </xf>
    <xf numFmtId="0" fontId="2" fillId="0" borderId="14" xfId="0" applyFont="1" applyBorder="1" applyProtection="1"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Continuous"/>
      <protection hidden="1"/>
    </xf>
    <xf numFmtId="0" fontId="2" fillId="0" borderId="4" xfId="0" applyFont="1" applyBorder="1" applyAlignment="1" applyProtection="1">
      <alignment horizontal="centerContinuous"/>
      <protection hidden="1"/>
    </xf>
    <xf numFmtId="0" fontId="2" fillId="0" borderId="24" xfId="0" applyFont="1" applyBorder="1" applyAlignment="1" applyProtection="1">
      <alignment horizontal="centerContinuous"/>
      <protection hidden="1"/>
    </xf>
    <xf numFmtId="0" fontId="2" fillId="0" borderId="0" xfId="0" applyFont="1" applyAlignment="1" applyProtection="1">
      <alignment horizontal="centerContinuous"/>
      <protection hidden="1"/>
    </xf>
    <xf numFmtId="0" fontId="2" fillId="0" borderId="11" xfId="0" applyFont="1" applyBorder="1" applyAlignment="1" applyProtection="1">
      <alignment horizontal="centerContinuous"/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0" fontId="1" fillId="0" borderId="0" xfId="0" applyFont="1" applyAlignment="1" applyProtection="1">
      <alignment wrapText="1"/>
      <protection hidden="1"/>
    </xf>
    <xf numFmtId="167" fontId="0" fillId="0" borderId="0" xfId="0" applyNumberFormat="1" applyProtection="1">
      <protection hidden="1"/>
    </xf>
    <xf numFmtId="167" fontId="0" fillId="0" borderId="0" xfId="0" applyNumberFormat="1"/>
    <xf numFmtId="0" fontId="3" fillId="3" borderId="25" xfId="0" applyFont="1" applyFill="1" applyBorder="1" applyAlignment="1">
      <alignment horizontal="center" vertical="center" readingOrder="1"/>
    </xf>
    <xf numFmtId="0" fontId="3" fillId="3" borderId="25" xfId="0" applyFont="1" applyFill="1" applyBorder="1" applyAlignment="1">
      <alignment horizontal="center" vertical="center" wrapText="1" readingOrder="1"/>
    </xf>
    <xf numFmtId="4" fontId="6" fillId="0" borderId="25" xfId="0" applyNumberFormat="1" applyFont="1" applyBorder="1" applyProtection="1">
      <protection hidden="1"/>
    </xf>
    <xf numFmtId="0" fontId="4" fillId="3" borderId="25" xfId="0" applyFont="1" applyFill="1" applyBorder="1" applyAlignment="1" applyProtection="1">
      <alignment horizontal="center" vertical="center" wrapText="1"/>
      <protection hidden="1"/>
    </xf>
    <xf numFmtId="0" fontId="4" fillId="3" borderId="25" xfId="0" applyFont="1" applyFill="1" applyBorder="1" applyProtection="1">
      <protection hidden="1"/>
    </xf>
    <xf numFmtId="0" fontId="4" fillId="0" borderId="25" xfId="0" applyFont="1" applyBorder="1" applyProtection="1">
      <protection hidden="1"/>
    </xf>
    <xf numFmtId="4" fontId="6" fillId="4" borderId="25" xfId="0" applyNumberFormat="1" applyFont="1" applyFill="1" applyBorder="1" applyProtection="1">
      <protection hidden="1"/>
    </xf>
    <xf numFmtId="0" fontId="0" fillId="4" borderId="0" xfId="0" applyFill="1" applyProtection="1">
      <protection hidden="1"/>
    </xf>
    <xf numFmtId="165" fontId="4" fillId="5" borderId="25" xfId="0" applyNumberFormat="1" applyFont="1" applyFill="1" applyBorder="1" applyAlignment="1" applyProtection="1">
      <alignment wrapText="1"/>
      <protection hidden="1"/>
    </xf>
    <xf numFmtId="164" fontId="4" fillId="5" borderId="25" xfId="0" applyNumberFormat="1" applyFont="1" applyFill="1" applyBorder="1" applyProtection="1">
      <protection hidden="1"/>
    </xf>
    <xf numFmtId="4" fontId="6" fillId="5" borderId="25" xfId="0" applyNumberFormat="1" applyFont="1" applyFill="1" applyBorder="1" applyProtection="1">
      <protection hidden="1"/>
    </xf>
    <xf numFmtId="165" fontId="4" fillId="6" borderId="25" xfId="0" applyNumberFormat="1" applyFont="1" applyFill="1" applyBorder="1" applyAlignment="1" applyProtection="1">
      <alignment wrapText="1"/>
      <protection hidden="1"/>
    </xf>
    <xf numFmtId="164" fontId="4" fillId="6" borderId="25" xfId="0" applyNumberFormat="1" applyFont="1" applyFill="1" applyBorder="1" applyProtection="1">
      <protection hidden="1"/>
    </xf>
    <xf numFmtId="4" fontId="6" fillId="6" borderId="25" xfId="0" applyNumberFormat="1" applyFont="1" applyFill="1" applyBorder="1" applyProtection="1">
      <protection hidden="1"/>
    </xf>
    <xf numFmtId="0" fontId="4" fillId="7" borderId="25" xfId="0" applyFont="1" applyFill="1" applyBorder="1" applyProtection="1">
      <protection hidden="1"/>
    </xf>
    <xf numFmtId="164" fontId="4" fillId="7" borderId="25" xfId="0" applyNumberFormat="1" applyFont="1" applyFill="1" applyBorder="1" applyProtection="1">
      <protection hidden="1"/>
    </xf>
    <xf numFmtId="4" fontId="6" fillId="7" borderId="25" xfId="0" applyNumberFormat="1" applyFont="1" applyFill="1" applyBorder="1" applyProtection="1">
      <protection hidden="1"/>
    </xf>
    <xf numFmtId="0" fontId="1" fillId="4" borderId="9" xfId="0" applyFont="1" applyFill="1" applyBorder="1" applyProtection="1">
      <protection hidden="1"/>
    </xf>
    <xf numFmtId="166" fontId="1" fillId="4" borderId="15" xfId="0" applyNumberFormat="1" applyFont="1" applyFill="1" applyBorder="1" applyAlignment="1" applyProtection="1">
      <alignment wrapText="1"/>
      <protection hidden="1"/>
    </xf>
    <xf numFmtId="166" fontId="1" fillId="4" borderId="17" xfId="0" applyNumberFormat="1" applyFont="1" applyFill="1" applyBorder="1" applyAlignment="1" applyProtection="1">
      <alignment wrapText="1"/>
      <protection hidden="1"/>
    </xf>
    <xf numFmtId="0" fontId="0" fillId="4" borderId="0" xfId="0" applyFill="1"/>
    <xf numFmtId="0" fontId="5" fillId="0" borderId="0" xfId="0" applyFont="1" applyAlignment="1" applyProtection="1">
      <alignment horizontal="center" vertical="center" wrapText="1"/>
      <protection hidden="1"/>
    </xf>
    <xf numFmtId="0" fontId="7" fillId="4" borderId="16" xfId="0" applyFont="1" applyFill="1" applyBorder="1" applyAlignment="1" applyProtection="1">
      <alignment horizontal="center" vertical="center" wrapText="1"/>
      <protection hidden="1"/>
    </xf>
    <xf numFmtId="0" fontId="7" fillId="4" borderId="10" xfId="0" applyFont="1" applyFill="1" applyBorder="1" applyAlignment="1" applyProtection="1">
      <alignment horizontal="center" vertical="center" wrapText="1"/>
      <protection hidden="1"/>
    </xf>
    <xf numFmtId="0" fontId="7" fillId="4" borderId="26" xfId="0" applyFont="1" applyFill="1" applyBorder="1" applyAlignment="1" applyProtection="1">
      <alignment horizontal="center" vertical="center" wrapText="1"/>
      <protection hidden="1"/>
    </xf>
    <xf numFmtId="165" fontId="7" fillId="4" borderId="16" xfId="0" applyNumberFormat="1" applyFont="1" applyFill="1" applyBorder="1" applyAlignment="1" applyProtection="1">
      <alignment horizontal="center" vertical="center" wrapText="1"/>
      <protection hidden="1"/>
    </xf>
    <xf numFmtId="165" fontId="7" fillId="4" borderId="10" xfId="0" applyNumberFormat="1" applyFont="1" applyFill="1" applyBorder="1" applyAlignment="1" applyProtection="1">
      <alignment horizontal="center" vertical="center" wrapText="1"/>
      <protection hidden="1"/>
    </xf>
    <xf numFmtId="165" fontId="7" fillId="4" borderId="26" xfId="0" applyNumberFormat="1" applyFont="1" applyFill="1" applyBorder="1" applyAlignment="1" applyProtection="1">
      <alignment horizontal="center" vertical="center" wrapText="1"/>
      <protection hidden="1"/>
    </xf>
    <xf numFmtId="166" fontId="1" fillId="2" borderId="15" xfId="0" applyNumberFormat="1" applyFont="1" applyFill="1" applyBorder="1" applyAlignment="1" applyProtection="1">
      <alignment wrapText="1"/>
      <protection hidden="1"/>
    </xf>
    <xf numFmtId="166" fontId="1" fillId="2" borderId="17" xfId="0" applyNumberFormat="1" applyFont="1" applyFill="1" applyBorder="1" applyAlignment="1" applyProtection="1">
      <alignment wrapText="1"/>
      <protection hidden="1"/>
    </xf>
    <xf numFmtId="166" fontId="1" fillId="2" borderId="18" xfId="0" applyNumberFormat="1" applyFont="1" applyFill="1" applyBorder="1" applyAlignment="1" applyProtection="1">
      <alignment wrapText="1"/>
      <protection hidden="1"/>
    </xf>
    <xf numFmtId="166" fontId="1" fillId="2" borderId="19" xfId="0" applyNumberFormat="1" applyFont="1" applyFill="1" applyBorder="1" applyAlignment="1" applyProtection="1">
      <alignment wrapText="1"/>
      <protection hidden="1"/>
    </xf>
    <xf numFmtId="0" fontId="0" fillId="0" borderId="0" xfId="0" applyAlignment="1" applyProtection="1">
      <alignment horizontal="right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39C20-74D1-4070-9E34-824BA549553D}">
  <sheetPr>
    <pageSetUpPr fitToPage="1"/>
  </sheetPr>
  <dimension ref="A2:AP34"/>
  <sheetViews>
    <sheetView showGridLines="0" tabSelected="1" topLeftCell="A4" zoomScaleNormal="100" workbookViewId="0">
      <selection activeCell="X6" sqref="X6"/>
    </sheetView>
  </sheetViews>
  <sheetFormatPr defaultColWidth="9.140625" defaultRowHeight="12.75" x14ac:dyDescent="0.2"/>
  <cols>
    <col min="1" max="1" width="0.42578125" customWidth="1"/>
    <col min="2" max="15" width="0" hidden="1" customWidth="1"/>
    <col min="16" max="16" width="53.140625" customWidth="1"/>
    <col min="17" max="17" width="18.140625" customWidth="1"/>
    <col min="18" max="18" width="19" customWidth="1"/>
    <col min="19" max="19" width="16.140625" bestFit="1" customWidth="1"/>
    <col min="20" max="20" width="12.7109375" customWidth="1"/>
    <col min="21" max="21" width="14.5703125" customWidth="1"/>
    <col min="22" max="239" width="9.140625" customWidth="1"/>
  </cols>
  <sheetData>
    <row r="2" spans="1:42" ht="36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6"/>
      <c r="N2" s="25"/>
      <c r="O2" s="25"/>
      <c r="P2" s="50" t="s">
        <v>28</v>
      </c>
      <c r="Q2" s="50"/>
      <c r="R2" s="50"/>
      <c r="S2" s="50"/>
      <c r="T2" s="50"/>
      <c r="U2" s="50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23.25" customHeight="1" thickBot="1" x14ac:dyDescent="0.25">
      <c r="A3" s="24"/>
      <c r="B3" s="21"/>
      <c r="C3" s="23"/>
      <c r="D3" s="23"/>
      <c r="E3" s="23"/>
      <c r="F3" s="23"/>
      <c r="G3" s="23"/>
      <c r="H3" s="23"/>
      <c r="I3" s="19"/>
      <c r="J3" s="19"/>
      <c r="K3" s="19"/>
      <c r="L3" s="19"/>
      <c r="M3" s="20"/>
      <c r="N3" s="22"/>
      <c r="O3" s="22"/>
      <c r="P3" s="22"/>
      <c r="Q3" s="22"/>
      <c r="R3" s="22"/>
      <c r="S3" s="22"/>
      <c r="T3" s="1"/>
      <c r="U3" s="61" t="s">
        <v>35</v>
      </c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66" customHeight="1" thickBot="1" x14ac:dyDescent="0.25">
      <c r="A4" s="9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7" t="s">
        <v>23</v>
      </c>
      <c r="N4" s="16" t="s">
        <v>22</v>
      </c>
      <c r="O4" s="15" t="s">
        <v>21</v>
      </c>
      <c r="P4" s="32" t="s">
        <v>20</v>
      </c>
      <c r="Q4" s="32" t="s">
        <v>29</v>
      </c>
      <c r="R4" s="32" t="s">
        <v>30</v>
      </c>
      <c r="S4" s="32" t="s">
        <v>31</v>
      </c>
      <c r="T4" s="29" t="s">
        <v>27</v>
      </c>
      <c r="U4" s="30" t="s">
        <v>34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20.25" customHeight="1" thickBot="1" x14ac:dyDescent="0.25">
      <c r="A5" s="9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3"/>
      <c r="N5" s="14"/>
      <c r="O5" s="14"/>
      <c r="P5" s="51" t="s">
        <v>33</v>
      </c>
      <c r="Q5" s="52"/>
      <c r="R5" s="52"/>
      <c r="S5" s="52"/>
      <c r="T5" s="52"/>
      <c r="U5" s="5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1.75" customHeight="1" x14ac:dyDescent="0.2">
      <c r="A6" s="9"/>
      <c r="B6" s="59" t="s">
        <v>19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0"/>
      <c r="P6" s="37" t="s">
        <v>19</v>
      </c>
      <c r="Q6" s="38">
        <v>2262021314.5300002</v>
      </c>
      <c r="R6" s="38">
        <v>2429700552</v>
      </c>
      <c r="S6" s="38">
        <v>2222565136.96</v>
      </c>
      <c r="T6" s="39">
        <f>S6/R6*100</f>
        <v>91.474858296035819</v>
      </c>
      <c r="U6" s="39">
        <f>S6/S28*100</f>
        <v>45.216855553858522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ht="42.75" customHeight="1" x14ac:dyDescent="0.2">
      <c r="A7" s="9"/>
      <c r="B7" s="57" t="s">
        <v>18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  <c r="P7" s="37" t="s">
        <v>18</v>
      </c>
      <c r="Q7" s="38">
        <v>613181522.20000005</v>
      </c>
      <c r="R7" s="38">
        <v>1085700823.3699999</v>
      </c>
      <c r="S7" s="38">
        <v>838274429.60000002</v>
      </c>
      <c r="T7" s="39">
        <f t="shared" ref="T7:T24" si="0">S7/R7*100</f>
        <v>77.210444309879776</v>
      </c>
      <c r="U7" s="39">
        <f>S7/S28*100</f>
        <v>17.054228543133366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21.75" customHeight="1" x14ac:dyDescent="0.2">
      <c r="A8" s="9"/>
      <c r="B8" s="57" t="s">
        <v>17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  <c r="P8" s="37" t="s">
        <v>17</v>
      </c>
      <c r="Q8" s="38">
        <v>139307938.99000001</v>
      </c>
      <c r="R8" s="38">
        <v>146722122.11000001</v>
      </c>
      <c r="S8" s="38">
        <v>138933953.31999999</v>
      </c>
      <c r="T8" s="39">
        <f t="shared" si="0"/>
        <v>94.691891939675529</v>
      </c>
      <c r="U8" s="39">
        <f>S8/S28*100</f>
        <v>2.8265342573444787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21.75" customHeight="1" x14ac:dyDescent="0.2">
      <c r="A9" s="9"/>
      <c r="B9" s="57" t="s">
        <v>16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  <c r="P9" s="37" t="s">
        <v>16</v>
      </c>
      <c r="Q9" s="38">
        <v>1219697250.75</v>
      </c>
      <c r="R9" s="38">
        <v>1163924914.9100001</v>
      </c>
      <c r="S9" s="38">
        <v>1163861257.01</v>
      </c>
      <c r="T9" s="39">
        <f t="shared" si="0"/>
        <v>99.994530755447826</v>
      </c>
      <c r="U9" s="39">
        <f>S9/S28*100</f>
        <v>23.678112046216494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42.75" customHeight="1" x14ac:dyDescent="0.2">
      <c r="A10" s="9"/>
      <c r="B10" s="57" t="s">
        <v>15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37" t="s">
        <v>15</v>
      </c>
      <c r="Q10" s="38">
        <v>362905010.02999997</v>
      </c>
      <c r="R10" s="38">
        <v>451130214.05000001</v>
      </c>
      <c r="S10" s="38">
        <v>442883677.12</v>
      </c>
      <c r="T10" s="39">
        <f t="shared" si="0"/>
        <v>98.172027349716373</v>
      </c>
      <c r="U10" s="39">
        <f>S10/S28*100</f>
        <v>9.0102228827758157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21.75" customHeight="1" x14ac:dyDescent="0.2">
      <c r="A11" s="9"/>
      <c r="B11" s="57" t="s">
        <v>14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8"/>
      <c r="P11" s="37" t="s">
        <v>14</v>
      </c>
      <c r="Q11" s="38">
        <v>9323301.4299999997</v>
      </c>
      <c r="R11" s="38">
        <v>36820098.25</v>
      </c>
      <c r="S11" s="38">
        <v>36258758.049999997</v>
      </c>
      <c r="T11" s="39">
        <f t="shared" si="0"/>
        <v>98.475451650920022</v>
      </c>
      <c r="U11" s="39">
        <f>S11/S28*100</f>
        <v>0.73766433120230368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21.75" customHeight="1" x14ac:dyDescent="0.2">
      <c r="A12" s="9"/>
      <c r="B12" s="57" t="s">
        <v>13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8"/>
      <c r="P12" s="37" t="s">
        <v>13</v>
      </c>
      <c r="Q12" s="38">
        <v>81712000</v>
      </c>
      <c r="R12" s="38">
        <v>34748761.630000003</v>
      </c>
      <c r="S12" s="38">
        <v>34738288.310000002</v>
      </c>
      <c r="T12" s="39">
        <f t="shared" si="0"/>
        <v>99.969859875550341</v>
      </c>
      <c r="U12" s="39">
        <f>S12/S28*100</f>
        <v>0.70673121726818111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42.75" customHeight="1" x14ac:dyDescent="0.2">
      <c r="A13" s="9"/>
      <c r="B13" s="57" t="s">
        <v>12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8"/>
      <c r="P13" s="37" t="s">
        <v>12</v>
      </c>
      <c r="Q13" s="38">
        <v>38269538.43</v>
      </c>
      <c r="R13" s="38">
        <v>38103666.369999997</v>
      </c>
      <c r="S13" s="38">
        <v>37831021.93</v>
      </c>
      <c r="T13" s="39">
        <f t="shared" si="0"/>
        <v>99.284466651181219</v>
      </c>
      <c r="U13" s="39">
        <f>S13/S28*100</f>
        <v>0.76965116820081314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s="49" customFormat="1" ht="21" customHeight="1" x14ac:dyDescent="0.2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  <c r="P14" s="54" t="s">
        <v>32</v>
      </c>
      <c r="Q14" s="55"/>
      <c r="R14" s="55"/>
      <c r="S14" s="55"/>
      <c r="T14" s="55"/>
      <c r="U14" s="5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ht="21.75" customHeight="1" x14ac:dyDescent="0.2">
      <c r="A15" s="9"/>
      <c r="B15" s="57" t="s">
        <v>11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8"/>
      <c r="P15" s="40" t="s">
        <v>11</v>
      </c>
      <c r="Q15" s="41">
        <v>6831317.5099999998</v>
      </c>
      <c r="R15" s="41">
        <v>7368886.2300000004</v>
      </c>
      <c r="S15" s="41">
        <v>7368613.3200000003</v>
      </c>
      <c r="T15" s="42">
        <f t="shared" si="0"/>
        <v>99.996296455237839</v>
      </c>
      <c r="U15" s="42">
        <f>S15/S31*100</f>
        <v>6.0058527063310496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32.25" customHeight="1" x14ac:dyDescent="0.2">
      <c r="A16" s="9"/>
      <c r="B16" s="57" t="s">
        <v>10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8"/>
      <c r="P16" s="40" t="s">
        <v>10</v>
      </c>
      <c r="Q16" s="41">
        <v>16852275.420000002</v>
      </c>
      <c r="R16" s="41">
        <v>18178236.399999999</v>
      </c>
      <c r="S16" s="41">
        <v>17713581.239999998</v>
      </c>
      <c r="T16" s="42">
        <f t="shared" si="0"/>
        <v>97.443893072047402</v>
      </c>
      <c r="U16" s="42">
        <f>S16/S31*100</f>
        <v>14.4376092500765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ht="32.25" customHeight="1" x14ac:dyDescent="0.2">
      <c r="A17" s="9"/>
      <c r="B17" s="57" t="s">
        <v>9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8"/>
      <c r="P17" s="40" t="s">
        <v>9</v>
      </c>
      <c r="Q17" s="41">
        <v>60540962.789999999</v>
      </c>
      <c r="R17" s="41">
        <v>61871636</v>
      </c>
      <c r="S17" s="41">
        <v>61570764.289999999</v>
      </c>
      <c r="T17" s="42">
        <f t="shared" si="0"/>
        <v>99.513716252791511</v>
      </c>
      <c r="U17" s="42">
        <f>S17/S31*100</f>
        <v>50.183789714991811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21.75" customHeight="1" x14ac:dyDescent="0.2">
      <c r="A18" s="9"/>
      <c r="B18" s="57" t="s">
        <v>8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8"/>
      <c r="P18" s="40" t="s">
        <v>8</v>
      </c>
      <c r="Q18" s="41">
        <v>58082228.259999998</v>
      </c>
      <c r="R18" s="41">
        <v>42317685.520000003</v>
      </c>
      <c r="S18" s="41">
        <v>24514125.66</v>
      </c>
      <c r="T18" s="42">
        <f t="shared" si="0"/>
        <v>57.928795865771633</v>
      </c>
      <c r="U18" s="42">
        <f>S18/S31*100</f>
        <v>19.980452433138453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21.75" customHeight="1" x14ac:dyDescent="0.2">
      <c r="A19" s="9"/>
      <c r="B19" s="57" t="s">
        <v>7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8"/>
      <c r="P19" s="40" t="s">
        <v>7</v>
      </c>
      <c r="Q19" s="41">
        <v>5328006.1900000004</v>
      </c>
      <c r="R19" s="41">
        <v>5627936.4699999997</v>
      </c>
      <c r="S19" s="41">
        <v>5626929.54</v>
      </c>
      <c r="T19" s="42">
        <f t="shared" si="0"/>
        <v>99.98210836235684</v>
      </c>
      <c r="U19" s="42">
        <f>S19/S31*100</f>
        <v>4.5862781148275982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21.75" customHeight="1" x14ac:dyDescent="0.2">
      <c r="A20" s="9"/>
      <c r="B20" s="57" t="s">
        <v>6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8"/>
      <c r="P20" s="40" t="s">
        <v>6</v>
      </c>
      <c r="Q20" s="41">
        <v>0</v>
      </c>
      <c r="R20" s="41">
        <v>4096529.33</v>
      </c>
      <c r="S20" s="41">
        <v>4096529.33</v>
      </c>
      <c r="T20" s="42">
        <f t="shared" si="0"/>
        <v>100</v>
      </c>
      <c r="U20" s="42">
        <f>S20/S31*100</f>
        <v>3.3389120441924645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21.75" customHeight="1" x14ac:dyDescent="0.2">
      <c r="A21" s="9"/>
      <c r="B21" s="57" t="s">
        <v>5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8"/>
      <c r="P21" s="40" t="s">
        <v>5</v>
      </c>
      <c r="Q21" s="41">
        <v>350000</v>
      </c>
      <c r="R21" s="41">
        <v>350000</v>
      </c>
      <c r="S21" s="41">
        <v>350000</v>
      </c>
      <c r="T21" s="42">
        <f t="shared" si="0"/>
        <v>100</v>
      </c>
      <c r="U21" s="42">
        <f>S21/S31*100</f>
        <v>0.2852705598637475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12.75" customHeight="1" x14ac:dyDescent="0.2">
      <c r="A22" s="9"/>
      <c r="B22" s="57" t="s">
        <v>4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8"/>
      <c r="P22" s="40" t="s">
        <v>4</v>
      </c>
      <c r="Q22" s="41">
        <v>600000</v>
      </c>
      <c r="R22" s="41">
        <v>600000</v>
      </c>
      <c r="S22" s="41">
        <v>600000</v>
      </c>
      <c r="T22" s="42">
        <f t="shared" si="0"/>
        <v>100</v>
      </c>
      <c r="U22" s="42">
        <f>S22/S31*100</f>
        <v>0.48903524548071003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21.75" customHeight="1" x14ac:dyDescent="0.2">
      <c r="A23" s="9"/>
      <c r="B23" s="57" t="s">
        <v>3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8"/>
      <c r="P23" s="40" t="s">
        <v>3</v>
      </c>
      <c r="Q23" s="41">
        <v>1000000</v>
      </c>
      <c r="R23" s="41">
        <v>1000000</v>
      </c>
      <c r="S23" s="41">
        <v>850000</v>
      </c>
      <c r="T23" s="42">
        <f t="shared" si="0"/>
        <v>85</v>
      </c>
      <c r="U23" s="42">
        <f>S23/S31*100</f>
        <v>0.69279993109767246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0.75" customHeight="1" thickBot="1" x14ac:dyDescent="0.25">
      <c r="A24" s="9"/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>
        <v>0</v>
      </c>
      <c r="N24" s="10">
        <v>0</v>
      </c>
      <c r="O24" s="10">
        <v>0</v>
      </c>
      <c r="P24" s="33" t="s">
        <v>2</v>
      </c>
      <c r="Q24" s="34">
        <v>4876002666.5299997</v>
      </c>
      <c r="R24" s="34">
        <v>5528262062.6400003</v>
      </c>
      <c r="S24" s="34">
        <v>5038037065.6800003</v>
      </c>
      <c r="T24" s="31">
        <f t="shared" si="0"/>
        <v>91.132384980933864</v>
      </c>
      <c r="U24" s="35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15" customHeight="1" thickBot="1" x14ac:dyDescent="0.25">
      <c r="A25" s="9"/>
      <c r="B25" s="8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  <c r="N25" s="7"/>
      <c r="O25" s="7"/>
      <c r="P25" s="43" t="s">
        <v>1</v>
      </c>
      <c r="Q25" s="44">
        <v>4876002666.5299997</v>
      </c>
      <c r="R25" s="44">
        <v>5528262062.6400003</v>
      </c>
      <c r="S25" s="44">
        <v>5038037065.6800003</v>
      </c>
      <c r="T25" s="45"/>
      <c r="U25" s="45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12.75" customHeight="1" x14ac:dyDescent="0.2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3"/>
      <c r="N26" s="3"/>
      <c r="O26" s="3"/>
      <c r="P26" s="3"/>
      <c r="Q26" s="1"/>
      <c r="R26" s="1"/>
      <c r="S26" s="1"/>
      <c r="T26" s="1"/>
      <c r="U26" s="36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12.75" hidden="1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 t="s">
        <v>0</v>
      </c>
      <c r="N27" s="3"/>
      <c r="O27" s="3"/>
      <c r="P27" s="3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12.75" hidden="1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 t="s">
        <v>24</v>
      </c>
      <c r="Q28" s="27">
        <f>Q6+Q7+Q8+Q9+Q10+Q11+Q12+Q13</f>
        <v>4726417876.3600006</v>
      </c>
      <c r="R28" s="27">
        <f t="shared" ref="R28:S28" si="1">R6+R7+R8+R9+R10+R11+R12+R13</f>
        <v>5386851152.6900005</v>
      </c>
      <c r="S28" s="27">
        <f t="shared" si="1"/>
        <v>4915346522.3000011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12.75" hidden="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3.75" hidden="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2"/>
      <c r="O30" s="2"/>
      <c r="P30" s="2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12.75" hidden="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 t="s">
        <v>25</v>
      </c>
      <c r="Q31" s="27">
        <f>Q15+Q16+Q17+Q18+Q19+Q20+Q21+Q22+Q23</f>
        <v>149584790.16999999</v>
      </c>
      <c r="R31" s="27">
        <f t="shared" ref="R31:S31" si="2">R15+R16+R17+R18+R19+R20+R21+R22+R23</f>
        <v>141410909.95000002</v>
      </c>
      <c r="S31" s="27">
        <f t="shared" si="2"/>
        <v>122690543.38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idden="1" x14ac:dyDescent="0.2"/>
    <row r="33" spans="16:19" hidden="1" x14ac:dyDescent="0.2">
      <c r="P33" t="s">
        <v>26</v>
      </c>
      <c r="Q33" s="28">
        <f>Q28+Q31</f>
        <v>4876002666.5300007</v>
      </c>
      <c r="R33" s="28">
        <f t="shared" ref="R33:S33" si="3">R28+R31</f>
        <v>5528262062.6400003</v>
      </c>
      <c r="S33" s="28">
        <f t="shared" si="3"/>
        <v>5038037065.6800013</v>
      </c>
    </row>
    <row r="34" spans="16:19" hidden="1" x14ac:dyDescent="0.2"/>
  </sheetData>
  <mergeCells count="20">
    <mergeCell ref="B19:O19"/>
    <mergeCell ref="B20:O20"/>
    <mergeCell ref="B21:O21"/>
    <mergeCell ref="B23:O23"/>
    <mergeCell ref="B12:O12"/>
    <mergeCell ref="B13:O13"/>
    <mergeCell ref="B15:O15"/>
    <mergeCell ref="B22:O22"/>
    <mergeCell ref="B16:O16"/>
    <mergeCell ref="B17:O17"/>
    <mergeCell ref="B18:O18"/>
    <mergeCell ref="P2:U2"/>
    <mergeCell ref="P5:U5"/>
    <mergeCell ref="P14:U14"/>
    <mergeCell ref="B9:O9"/>
    <mergeCell ref="B10:O10"/>
    <mergeCell ref="B11:O11"/>
    <mergeCell ref="B6:O6"/>
    <mergeCell ref="B7:O7"/>
    <mergeCell ref="B8:O8"/>
  </mergeCells>
  <pageMargins left="0.39370078740157499" right="0.39370078740157499" top="0.59055118110236204" bottom="0.59055118110236204" header="0.499999992490753" footer="0.499999992490753"/>
  <pageSetup paperSize="9" scale="58" fitToHeight="0" orientation="portrait" r:id="rId1"/>
  <headerFooter alignWithMargins="0">
    <oddHeader>&amp;CСтраница &amp;P из &amp;N</oddHeader>
    <oddFooter>&amp;C03.05.2024  15:09:41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и непр расходы</vt:lpstr>
      <vt:lpstr>'пр и непр расходы'!Заголовки_для_печати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Финансовое управлени</dc:creator>
  <cp:lastModifiedBy>Финансовое управлени</cp:lastModifiedBy>
  <cp:lastPrinted>2024-05-03T12:41:14Z</cp:lastPrinted>
  <dcterms:created xsi:type="dcterms:W3CDTF">2024-05-03T12:10:13Z</dcterms:created>
  <dcterms:modified xsi:type="dcterms:W3CDTF">2024-05-16T09:39:00Z</dcterms:modified>
</cp:coreProperties>
</file>